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320" windowHeight="6735"/>
  </bookViews>
  <sheets>
    <sheet name="SUBTOTAAL" sheetId="1" r:id="rId1"/>
  </sheets>
  <externalReferences>
    <externalReference r:id="rId2"/>
  </externalReferences>
  <definedNames>
    <definedName name="Artikelen" comment="Artikelen levensmiddelen">[1]!Levensmiddelen[#Data]</definedName>
    <definedName name="Deel01_namen">[1]Verjaardag!$B$2:$B$13,[1]Verjaardag!$F$2:$F$13,[1]Verjaardag!$H$2:$H$13</definedName>
    <definedName name="Namen">[1]!Tabel2[#Data]</definedName>
    <definedName name="Toeslag_1" comment="5% toeslag">[1]Bereik!$G$2</definedName>
    <definedName name="Voorbeeld_Tabel1" comment="Voorbeeld van een tabel">[1]!Tabel3[#Data]</definedName>
  </definedNames>
  <calcPr calcId="145621"/>
</workbook>
</file>

<file path=xl/calcChain.xml><?xml version="1.0" encoding="utf-8"?>
<calcChain xmlns="http://schemas.openxmlformats.org/spreadsheetml/2006/main">
  <c r="G10" i="1" l="1"/>
  <c r="M6" i="1"/>
  <c r="M2" i="1"/>
  <c r="K6" i="1"/>
  <c r="K2" i="1"/>
  <c r="I6" i="1"/>
  <c r="I2" i="1"/>
  <c r="G6" i="1"/>
  <c r="G2" i="1"/>
  <c r="E3" i="1"/>
  <c r="E4" i="1"/>
  <c r="E5" i="1"/>
  <c r="E6" i="1"/>
  <c r="E2" i="1"/>
</calcChain>
</file>

<file path=xl/sharedStrings.xml><?xml version="1.0" encoding="utf-8"?>
<sst xmlns="http://schemas.openxmlformats.org/spreadsheetml/2006/main" count="43" uniqueCount="41">
  <si>
    <r>
      <t>functie_getal</t>
    </r>
    <r>
      <rPr>
        <sz val="14"/>
        <color rgb="FF363636"/>
        <rFont val="Segoe UI Light"/>
        <family val="2"/>
      </rPr>
      <t xml:space="preserve"> </t>
    </r>
  </si>
  <si>
    <t>Functie</t>
  </si>
  <si>
    <r>
      <t>(</t>
    </r>
    <r>
      <rPr>
        <b/>
        <sz val="14"/>
        <color rgb="FFFF0000"/>
        <rFont val="Segoe UI Light"/>
        <family val="2"/>
      </rPr>
      <t>inclusief</t>
    </r>
    <r>
      <rPr>
        <sz val="14"/>
        <color rgb="FF363636"/>
        <rFont val="Segoe UI Light"/>
        <family val="2"/>
      </rPr>
      <t xml:space="preserve"> verborgen waarden)</t>
    </r>
  </si>
  <si>
    <r>
      <t>(</t>
    </r>
    <r>
      <rPr>
        <b/>
        <sz val="14"/>
        <color rgb="FFFF0000"/>
        <rFont val="Segoe UI Light"/>
        <family val="2"/>
      </rPr>
      <t>exclusief</t>
    </r>
    <r>
      <rPr>
        <sz val="14"/>
        <color rgb="FF363636"/>
        <rFont val="Segoe UI Light"/>
        <family val="2"/>
      </rPr>
      <t xml:space="preserve"> verborgen waarden)</t>
    </r>
  </si>
  <si>
    <t>GEMIDDELDE</t>
  </si>
  <si>
    <t>AANTAL</t>
  </si>
  <si>
    <t>AANTALARG</t>
  </si>
  <si>
    <t>MAX</t>
  </si>
  <si>
    <t>MIN</t>
  </si>
  <si>
    <t>PRODUCT</t>
  </si>
  <si>
    <t>STDEV</t>
  </si>
  <si>
    <t>STDEVP</t>
  </si>
  <si>
    <t>SOM</t>
  </si>
  <si>
    <t>VAR</t>
  </si>
  <si>
    <t>VARP</t>
  </si>
  <si>
    <t>Artikel</t>
  </si>
  <si>
    <t>Aantal</t>
  </si>
  <si>
    <t>P/stuk</t>
  </si>
  <si>
    <t>Totaal</t>
  </si>
  <si>
    <t>Wol</t>
  </si>
  <si>
    <t>Katoen</t>
  </si>
  <si>
    <t>Nylon</t>
  </si>
  <si>
    <t>Papier</t>
  </si>
  <si>
    <t>Karton</t>
  </si>
  <si>
    <t>Max</t>
  </si>
  <si>
    <t>Min</t>
  </si>
  <si>
    <t>Product</t>
  </si>
  <si>
    <t>Som</t>
  </si>
  <si>
    <t>Var</t>
  </si>
  <si>
    <t>Aantalarg</t>
  </si>
  <si>
    <t>Gemiddelde</t>
  </si>
  <si>
    <t>Stdev</t>
  </si>
  <si>
    <t>=SUBTOTAAL(1;$C2:$C6)</t>
  </si>
  <si>
    <t>=SUBTOTAAL(4;$C2:$C6)</t>
  </si>
  <si>
    <t>=SUBTOTAAL(6;$C2:$C6)</t>
  </si>
  <si>
    <t>=SUBTOTAAL(10;$C2:$C6)</t>
  </si>
  <si>
    <t>=SUBTOTAAL(2;$C2:$C6)</t>
  </si>
  <si>
    <t>=SUBTOTAAL(5;$C2:$C6)</t>
  </si>
  <si>
    <t>=SUBTOTAAL(9;$C2:$C6)</t>
  </si>
  <si>
    <t>=SUBTOTAAL(3;$C2:$C6)</t>
  </si>
  <si>
    <t>=SUBTOTAAL(7;$C2:$C6)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</si>
</sst>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363636"/>
      <name val="Segoe UI Light"/>
      <family val="2"/>
    </font>
    <font>
      <b/>
      <sz val="14"/>
      <color rgb="FFFF0000"/>
      <name val="Segoe UI Light"/>
      <family val="2"/>
    </font>
    <font>
      <sz val="12"/>
      <color rgb="FF363636"/>
      <name val="Verdana"/>
      <family val="2"/>
    </font>
    <font>
      <b/>
      <sz val="12"/>
      <color rgb="FFFF0000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3" borderId="2"/>
  </cellStyleXfs>
  <cellXfs count="1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4" borderId="0" xfId="0" applyFill="1"/>
    <xf numFmtId="44" fontId="0" fillId="0" borderId="0" xfId="1" applyFont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quotePrefix="1" applyFont="1" applyAlignment="1">
      <alignment horizontal="left"/>
    </xf>
    <xf numFmtId="0" fontId="2" fillId="0" borderId="0" xfId="0" quotePrefix="1" applyFont="1"/>
  </cellXfs>
  <cellStyles count="3">
    <cellStyle name="Peter_lijn_onder" xfId="2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-Adressen%20vrijwilligers%20Totaal%20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al"/>
      <sheetName val="Jubileum 2013"/>
      <sheetName val="Verjaardag"/>
      <sheetName val="Afscheid 2013"/>
      <sheetName val="Blad1"/>
      <sheetName val="Tabel"/>
      <sheetName val="test"/>
      <sheetName val="Thema"/>
      <sheetName val="functie_getal"/>
      <sheetName val="adressen"/>
      <sheetName val="zoeken_verschil"/>
      <sheetName val="Tabel_voorbeeld"/>
      <sheetName val="Cellen"/>
      <sheetName val="controle"/>
      <sheetName val="Bereik"/>
    </sheetNames>
    <sheetDataSet>
      <sheetData sheetId="0"/>
      <sheetData sheetId="1"/>
      <sheetData sheetId="2">
        <row r="2">
          <cell r="B2" t="str">
            <v>Landman-de Hoog</v>
          </cell>
          <cell r="F2" t="str">
            <v>Pr. Bernhardlaan 11</v>
          </cell>
          <cell r="H2" t="str">
            <v>Papendrecht</v>
          </cell>
        </row>
        <row r="3">
          <cell r="B3" t="str">
            <v>Grouwborst-van 't Hof</v>
          </cell>
          <cell r="F3" t="str">
            <v>De Kulck 1</v>
          </cell>
          <cell r="H3" t="str">
            <v>Woensdrecht</v>
          </cell>
        </row>
        <row r="4">
          <cell r="B4" t="str">
            <v>Koldervaart-Bakker</v>
          </cell>
          <cell r="F4" t="str">
            <v>Julianalaan 72</v>
          </cell>
          <cell r="H4" t="str">
            <v>Papendrecht</v>
          </cell>
        </row>
        <row r="5">
          <cell r="B5" t="str">
            <v>Albers- van Wettum</v>
          </cell>
          <cell r="F5" t="str">
            <v>Oude Watering 6</v>
          </cell>
          <cell r="H5" t="str">
            <v>Papendrecht</v>
          </cell>
        </row>
        <row r="6">
          <cell r="B6" t="str">
            <v>Klakker</v>
          </cell>
          <cell r="F6" t="str">
            <v>Vlaslaan 32</v>
          </cell>
          <cell r="H6" t="str">
            <v>Papendrecht</v>
          </cell>
        </row>
        <row r="7">
          <cell r="B7" t="str">
            <v>Makker-Prins</v>
          </cell>
          <cell r="F7" t="str">
            <v>Pr. Bernhardlaan 18</v>
          </cell>
          <cell r="H7" t="str">
            <v>Papendrecht</v>
          </cell>
        </row>
        <row r="8">
          <cell r="B8" t="str">
            <v>Plakker-Wolters</v>
          </cell>
          <cell r="F8" t="str">
            <v>Vlaslaan 32</v>
          </cell>
          <cell r="H8" t="str">
            <v>Papendrecht</v>
          </cell>
        </row>
        <row r="9">
          <cell r="B9" t="str">
            <v>Vervaart</v>
          </cell>
          <cell r="F9" t="str">
            <v>Julianalaan 68</v>
          </cell>
          <cell r="H9" t="str">
            <v>Papendrecht</v>
          </cell>
        </row>
        <row r="10">
          <cell r="B10" t="str">
            <v>Fiestheuvel-Markenbout</v>
          </cell>
          <cell r="F10" t="str">
            <v>Beverwijklaan 35</v>
          </cell>
          <cell r="H10" t="str">
            <v>Simonshaven</v>
          </cell>
        </row>
        <row r="11">
          <cell r="B11" t="str">
            <v xml:space="preserve">Loogaard-Monster </v>
          </cell>
          <cell r="F11" t="str">
            <v>Tochtwei 13</v>
          </cell>
          <cell r="H11" t="str">
            <v>Oudenhoorn</v>
          </cell>
        </row>
        <row r="12">
          <cell r="B12" t="str">
            <v>Postgieter-Overgaauw</v>
          </cell>
          <cell r="F12" t="str">
            <v>Dr. H. Colijnlaan 13</v>
          </cell>
          <cell r="H12" t="str">
            <v>Papendrecht</v>
          </cell>
        </row>
        <row r="13">
          <cell r="B13" t="str">
            <v>Posschieter</v>
          </cell>
          <cell r="F13" t="str">
            <v>Pr. Bernhardlaan 66</v>
          </cell>
          <cell r="H13" t="str">
            <v>Papendrecht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G2">
            <v>0.12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showGridLines="0" tabSelected="1" workbookViewId="0">
      <selection activeCell="G13" sqref="G13"/>
    </sheetView>
  </sheetViews>
  <sheetFormatPr defaultColWidth="12.5" defaultRowHeight="15" x14ac:dyDescent="0.25"/>
  <cols>
    <col min="1" max="1" width="7" customWidth="1"/>
    <col min="2" max="2" width="14.75" customWidth="1"/>
    <col min="3" max="3" width="13.75" customWidth="1"/>
    <col min="4" max="4" width="14.625" bestFit="1" customWidth="1"/>
    <col min="6" max="6" width="5.25" customWidth="1"/>
    <col min="7" max="7" width="12.75" style="11" customWidth="1"/>
    <col min="8" max="8" width="8.375" customWidth="1"/>
    <col min="9" max="9" width="18.625" customWidth="1"/>
    <col min="10" max="10" width="4.375" customWidth="1"/>
    <col min="12" max="12" width="8.75" customWidth="1"/>
    <col min="14" max="14" width="10" customWidth="1"/>
  </cols>
  <sheetData>
    <row r="1" spans="2:13" x14ac:dyDescent="0.25">
      <c r="B1" s="8" t="s">
        <v>15</v>
      </c>
      <c r="C1" s="8" t="s">
        <v>16</v>
      </c>
      <c r="D1" s="8" t="s">
        <v>17</v>
      </c>
      <c r="E1" s="8" t="s">
        <v>18</v>
      </c>
      <c r="G1" s="10" t="s">
        <v>30</v>
      </c>
      <c r="I1" s="10" t="s">
        <v>24</v>
      </c>
      <c r="K1" s="10" t="s">
        <v>26</v>
      </c>
      <c r="M1" s="10" t="s">
        <v>28</v>
      </c>
    </row>
    <row r="2" spans="2:13" x14ac:dyDescent="0.25">
      <c r="B2" t="s">
        <v>19</v>
      </c>
      <c r="C2">
        <v>2</v>
      </c>
      <c r="D2" s="9">
        <v>2.95</v>
      </c>
      <c r="E2" s="9">
        <f>+D2*C2</f>
        <v>5.9</v>
      </c>
      <c r="G2" s="11">
        <f>SUBTOTAL(1,$C2:$C6)</f>
        <v>14.4</v>
      </c>
      <c r="I2" s="11">
        <f>SUBTOTAL(4,$C2:$C6)</f>
        <v>28</v>
      </c>
      <c r="K2" s="11">
        <f>SUBTOTAL(6,$C2:$C6)</f>
        <v>90160</v>
      </c>
      <c r="M2" s="11">
        <f>SUBTOTAL(10,$C2:$C6)</f>
        <v>125.30000000000001</v>
      </c>
    </row>
    <row r="3" spans="2:13" x14ac:dyDescent="0.25">
      <c r="B3" t="s">
        <v>20</v>
      </c>
      <c r="C3">
        <v>14</v>
      </c>
      <c r="D3" s="9">
        <v>1.95</v>
      </c>
      <c r="E3" s="9">
        <f t="shared" ref="E3:E6" si="0">+D3*C3</f>
        <v>27.3</v>
      </c>
      <c r="G3" s="13" t="s">
        <v>32</v>
      </c>
      <c r="I3" s="14" t="s">
        <v>33</v>
      </c>
      <c r="K3" s="14" t="s">
        <v>34</v>
      </c>
      <c r="M3" s="14" t="s">
        <v>35</v>
      </c>
    </row>
    <row r="4" spans="2:13" x14ac:dyDescent="0.25">
      <c r="B4" t="s">
        <v>21</v>
      </c>
      <c r="C4">
        <v>23</v>
      </c>
      <c r="D4" s="9">
        <v>1.97</v>
      </c>
      <c r="E4" s="9">
        <f t="shared" si="0"/>
        <v>45.31</v>
      </c>
    </row>
    <row r="5" spans="2:13" x14ac:dyDescent="0.25">
      <c r="B5" t="s">
        <v>22</v>
      </c>
      <c r="C5">
        <v>28</v>
      </c>
      <c r="D5" s="9">
        <v>0.38</v>
      </c>
      <c r="E5" s="9">
        <f t="shared" si="0"/>
        <v>10.64</v>
      </c>
      <c r="G5" s="10" t="s">
        <v>16</v>
      </c>
      <c r="I5" s="10" t="s">
        <v>25</v>
      </c>
      <c r="K5" s="10" t="s">
        <v>27</v>
      </c>
      <c r="M5" s="10" t="s">
        <v>29</v>
      </c>
    </row>
    <row r="6" spans="2:13" x14ac:dyDescent="0.25">
      <c r="B6" t="s">
        <v>23</v>
      </c>
      <c r="C6">
        <v>5</v>
      </c>
      <c r="D6" s="9">
        <v>0.74</v>
      </c>
      <c r="E6" s="9">
        <f t="shared" si="0"/>
        <v>3.7</v>
      </c>
      <c r="G6" s="11">
        <f>SUBTOTAL(2,$C2:$C6)</f>
        <v>5</v>
      </c>
      <c r="I6" s="11">
        <f>SUBTOTAL(5,$C2:$C6)</f>
        <v>2</v>
      </c>
      <c r="K6" s="11">
        <f>SUBTOTAL(9,$C2:$C6)</f>
        <v>72</v>
      </c>
      <c r="M6" s="11">
        <f>SUBTOTAL(3,$C2:$C6)</f>
        <v>5</v>
      </c>
    </row>
    <row r="7" spans="2:13" x14ac:dyDescent="0.25">
      <c r="D7" s="9"/>
      <c r="E7" s="9"/>
      <c r="G7" s="13" t="s">
        <v>36</v>
      </c>
      <c r="I7" s="13" t="s">
        <v>37</v>
      </c>
      <c r="K7" s="13" t="s">
        <v>38</v>
      </c>
      <c r="M7" s="13" t="s">
        <v>39</v>
      </c>
    </row>
    <row r="8" spans="2:13" x14ac:dyDescent="0.25">
      <c r="E8" s="9"/>
    </row>
    <row r="9" spans="2:13" x14ac:dyDescent="0.25">
      <c r="D9" s="9"/>
      <c r="E9" s="9"/>
      <c r="G9" s="10" t="s">
        <v>31</v>
      </c>
    </row>
    <row r="10" spans="2:13" x14ac:dyDescent="0.25">
      <c r="D10" s="9"/>
      <c r="E10" s="9"/>
      <c r="G10" s="12">
        <f>SUBTOTAL(7,$C2:$C6)</f>
        <v>11.193748255164577</v>
      </c>
    </row>
    <row r="11" spans="2:13" x14ac:dyDescent="0.25">
      <c r="G11" s="13" t="s">
        <v>40</v>
      </c>
    </row>
    <row r="12" spans="2:13" ht="40.5" x14ac:dyDescent="0.25">
      <c r="B12" s="1" t="s">
        <v>0</v>
      </c>
      <c r="C12" s="1" t="s">
        <v>0</v>
      </c>
      <c r="D12" s="2" t="s">
        <v>1</v>
      </c>
    </row>
    <row r="13" spans="2:13" ht="60.75" x14ac:dyDescent="0.25">
      <c r="B13" s="3" t="s">
        <v>2</v>
      </c>
      <c r="C13" s="3" t="s">
        <v>3</v>
      </c>
      <c r="D13" s="2"/>
    </row>
    <row r="14" spans="2:13" x14ac:dyDescent="0.25">
      <c r="B14" s="4">
        <v>1</v>
      </c>
      <c r="C14" s="4">
        <v>101</v>
      </c>
      <c r="D14" s="5" t="s">
        <v>4</v>
      </c>
    </row>
    <row r="15" spans="2:13" x14ac:dyDescent="0.25">
      <c r="B15" s="6">
        <v>2</v>
      </c>
      <c r="C15" s="6">
        <v>102</v>
      </c>
      <c r="D15" s="7" t="s">
        <v>5</v>
      </c>
    </row>
    <row r="16" spans="2:13" x14ac:dyDescent="0.25">
      <c r="B16" s="4">
        <v>3</v>
      </c>
      <c r="C16" s="4">
        <v>103</v>
      </c>
      <c r="D16" s="5" t="s">
        <v>6</v>
      </c>
    </row>
    <row r="17" spans="2:4" x14ac:dyDescent="0.25">
      <c r="B17" s="4">
        <v>4</v>
      </c>
      <c r="C17" s="4">
        <v>104</v>
      </c>
      <c r="D17" s="5" t="s">
        <v>7</v>
      </c>
    </row>
    <row r="18" spans="2:4" x14ac:dyDescent="0.25">
      <c r="B18" s="4">
        <v>5</v>
      </c>
      <c r="C18" s="4">
        <v>105</v>
      </c>
      <c r="D18" s="5" t="s">
        <v>8</v>
      </c>
    </row>
    <row r="19" spans="2:4" x14ac:dyDescent="0.25">
      <c r="B19" s="4">
        <v>6</v>
      </c>
      <c r="C19" s="4">
        <v>106</v>
      </c>
      <c r="D19" s="5" t="s">
        <v>9</v>
      </c>
    </row>
    <row r="20" spans="2:4" x14ac:dyDescent="0.25">
      <c r="B20" s="4">
        <v>7</v>
      </c>
      <c r="C20" s="4">
        <v>107</v>
      </c>
      <c r="D20" s="5" t="s">
        <v>10</v>
      </c>
    </row>
    <row r="21" spans="2:4" x14ac:dyDescent="0.25">
      <c r="B21" s="4">
        <v>8</v>
      </c>
      <c r="C21" s="4">
        <v>108</v>
      </c>
      <c r="D21" s="5" t="s">
        <v>11</v>
      </c>
    </row>
    <row r="22" spans="2:4" x14ac:dyDescent="0.25">
      <c r="B22" s="6">
        <v>9</v>
      </c>
      <c r="C22" s="6">
        <v>109</v>
      </c>
      <c r="D22" s="7" t="s">
        <v>12</v>
      </c>
    </row>
    <row r="23" spans="2:4" x14ac:dyDescent="0.25">
      <c r="B23" s="4">
        <v>10</v>
      </c>
      <c r="C23" s="4">
        <v>110</v>
      </c>
      <c r="D23" s="5" t="s">
        <v>13</v>
      </c>
    </row>
    <row r="24" spans="2:4" x14ac:dyDescent="0.25">
      <c r="B24" s="4">
        <v>11</v>
      </c>
      <c r="C24" s="4">
        <v>111</v>
      </c>
      <c r="D24" s="5" t="s">
        <v>14</v>
      </c>
    </row>
  </sheetData>
  <mergeCells count="1">
    <mergeCell ref="D12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SUBTOTAAL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2016-10-26T08:47:30Z</dcterms:created>
  <dcterms:modified xsi:type="dcterms:W3CDTF">2016-10-26T09:05:38Z</dcterms:modified>
</cp:coreProperties>
</file>